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23895" windowHeight="10350"/>
  </bookViews>
  <sheets>
    <sheet name="校内人员" sheetId="7" r:id="rId1"/>
    <sheet name="校外人员税前绩效" sheetId="2" r:id="rId2"/>
    <sheet name="校外人员税后绩效" sheetId="4" r:id="rId3"/>
  </sheets>
  <calcPr calcId="125725"/>
</workbook>
</file>

<file path=xl/calcChain.xml><?xml version="1.0" encoding="utf-8"?>
<calcChain xmlns="http://schemas.openxmlformats.org/spreadsheetml/2006/main">
  <c r="I4" i="2"/>
  <c r="J4" s="1"/>
  <c r="J16" s="1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H16"/>
  <c r="K16"/>
  <c r="J3" i="4"/>
  <c r="I3" s="1"/>
  <c r="I16" s="1"/>
  <c r="J4"/>
  <c r="J5"/>
  <c r="J6"/>
  <c r="J7"/>
  <c r="J8"/>
  <c r="J9"/>
  <c r="J10"/>
  <c r="J11"/>
  <c r="J12"/>
  <c r="J13"/>
  <c r="J14"/>
  <c r="J15"/>
  <c r="I4"/>
  <c r="I5"/>
  <c r="I6"/>
  <c r="I7"/>
  <c r="I8"/>
  <c r="I9"/>
  <c r="I10"/>
  <c r="I11"/>
  <c r="I12"/>
  <c r="I13"/>
  <c r="I14"/>
  <c r="I15"/>
  <c r="H16"/>
  <c r="J16" l="1"/>
  <c r="I16" i="2"/>
</calcChain>
</file>

<file path=xl/sharedStrings.xml><?xml version="1.0" encoding="utf-8"?>
<sst xmlns="http://schemas.openxmlformats.org/spreadsheetml/2006/main" count="76" uniqueCount="49">
  <si>
    <t>序号</t>
  </si>
  <si>
    <t>姓名</t>
  </si>
  <si>
    <t>身份证号码</t>
  </si>
  <si>
    <t>所在单位</t>
  </si>
  <si>
    <t>职务或职称</t>
  </si>
  <si>
    <t>酬金标准</t>
  </si>
  <si>
    <t>数量</t>
  </si>
  <si>
    <t>税前应发金额（≤4000）</t>
  </si>
  <si>
    <t>应纳税款</t>
  </si>
  <si>
    <t>税后实发金额（元）</t>
  </si>
  <si>
    <t>银行卡号</t>
  </si>
  <si>
    <t>开户银行（*银行*省*市*支行/分行）</t>
  </si>
  <si>
    <t>联系电话</t>
  </si>
  <si>
    <t>项目编号或项目名称</t>
  </si>
  <si>
    <t>签字</t>
  </si>
  <si>
    <t>张三四</t>
  </si>
  <si>
    <t>3501011980010100</t>
  </si>
  <si>
    <t>**</t>
  </si>
  <si>
    <t>6217000000000000000</t>
  </si>
  <si>
    <t>中国建设银行福建省福州市鼓楼支行</t>
  </si>
  <si>
    <t>13000000000</t>
  </si>
  <si>
    <t>合计</t>
  </si>
  <si>
    <t>填写说明：</t>
  </si>
  <si>
    <t>税后实发金额（≤3360）</t>
  </si>
  <si>
    <t>税前应发金额（元）</t>
  </si>
  <si>
    <t>张三五</t>
  </si>
  <si>
    <t>320000000000000000</t>
  </si>
  <si>
    <t>*</t>
  </si>
  <si>
    <t>职称</t>
    <phoneticPr fontId="4" type="noConversion"/>
  </si>
  <si>
    <t xml:space="preserve">  　　财务处领导：　     　　计财处综合科：　    　　　部门领导：             制表人及联系电话： </t>
    <phoneticPr fontId="4" type="noConversion"/>
  </si>
  <si>
    <t>福建江夏学院科研绩效发放明细表（校外人员）</t>
    <phoneticPr fontId="4" type="noConversion"/>
  </si>
  <si>
    <t>福建江夏学院科研绩效发放表（校内人员）</t>
    <phoneticPr fontId="4" type="noConversion"/>
  </si>
  <si>
    <t>序号</t>
    <phoneticPr fontId="4" type="noConversion"/>
  </si>
  <si>
    <t>姓名</t>
    <phoneticPr fontId="4" type="noConversion"/>
  </si>
  <si>
    <t>工资号</t>
    <phoneticPr fontId="4" type="noConversion"/>
  </si>
  <si>
    <t>金额</t>
    <phoneticPr fontId="4" type="noConversion"/>
  </si>
  <si>
    <t>项目编号</t>
    <phoneticPr fontId="4" type="noConversion"/>
  </si>
  <si>
    <t>项目名称</t>
    <phoneticPr fontId="4" type="noConversion"/>
  </si>
  <si>
    <t>联系电话</t>
    <phoneticPr fontId="4" type="noConversion"/>
  </si>
  <si>
    <t>签名</t>
    <phoneticPr fontId="4" type="noConversion"/>
  </si>
  <si>
    <t>张三</t>
    <phoneticPr fontId="4" type="noConversion"/>
  </si>
  <si>
    <t xml:space="preserve">财务处领导：　        　   部门领导（分管科研）：                    项目负责人：                 </t>
    <phoneticPr fontId="4" type="noConversion"/>
  </si>
  <si>
    <t>1.此表发放科研绩效填写,从序号1开始填写.</t>
    <phoneticPr fontId="4" type="noConversion"/>
  </si>
  <si>
    <t>2.办理此项业务须同时提供纸质表格及电子文档至计划财务处.</t>
    <phoneticPr fontId="4" type="noConversion"/>
  </si>
  <si>
    <t>小计</t>
    <phoneticPr fontId="4" type="noConversion"/>
  </si>
  <si>
    <t>2.办理此项业务须同时提供纸质表格及电子文档至计划财务处.</t>
    <phoneticPr fontId="4" type="noConversion"/>
  </si>
  <si>
    <t>3.电子文档发送至1603823453@qq.com邮箱,邮件名为(制表人及领取人任1人名字)</t>
    <phoneticPr fontId="4" type="noConversion"/>
  </si>
  <si>
    <t xml:space="preserve">     　　　财务处领导：　            　　计财处综合科：　  　       　　　部门领导：                      制表人及联系电话： </t>
    <phoneticPr fontId="4" type="noConversion"/>
  </si>
  <si>
    <t>3.电子文档发送至497532644@qq.com邮箱,邮件名为(制表人及领取酬金的任1人名字)</t>
    <phoneticPr fontId="4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</si>
</sst>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20"/>
      <name val="宋体"/>
      <charset val="134"/>
    </font>
    <font>
      <u/>
      <sz val="11"/>
      <color indexed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2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Protection="1">
      <alignment vertical="center"/>
      <protection hidden="1"/>
    </xf>
    <xf numFmtId="0" fontId="0" fillId="0" borderId="1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Protection="1">
      <alignment vertical="center"/>
      <protection locked="0"/>
    </xf>
    <xf numFmtId="49" fontId="5" fillId="0" borderId="1" xfId="0" applyNumberFormat="1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Protection="1">
      <alignment vertical="center"/>
      <protection hidden="1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" fillId="0" borderId="0" xfId="2">
      <alignment vertical="center"/>
    </xf>
    <xf numFmtId="0" fontId="0" fillId="0" borderId="0" xfId="0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.&#30005;&#23376;&#25991;&#26723;&#21457;&#36865;&#33267;497532644@qq.com&#37038;&#31665;,&#37038;&#20214;&#21517;&#20026;(&#21046;&#34920;&#20154;&#21450;&#39046;&#21462;&#37228;&#37329;&#30340;&#20219;1&#20154;&#21517;&#23383;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workbookViewId="0">
      <selection activeCell="E16" sqref="E16"/>
    </sheetView>
  </sheetViews>
  <sheetFormatPr defaultRowHeight="14.25"/>
  <cols>
    <col min="1" max="1" width="3.375" style="23" customWidth="1"/>
    <col min="2" max="2" width="11.5" style="23" customWidth="1"/>
    <col min="3" max="3" width="18.375" style="23" customWidth="1"/>
    <col min="4" max="4" width="11.5" style="23" customWidth="1"/>
    <col min="5" max="5" width="17.875" style="23" customWidth="1"/>
    <col min="6" max="6" width="31.5" style="23" customWidth="1"/>
    <col min="7" max="7" width="16.875" style="23" customWidth="1"/>
    <col min="8" max="8" width="12.875" style="23" customWidth="1"/>
    <col min="9" max="9" width="9" style="23"/>
    <col min="10" max="10" width="27.125" style="23" customWidth="1"/>
    <col min="11" max="16384" width="9" style="23"/>
  </cols>
  <sheetData>
    <row r="1" spans="1:15" ht="25.5" customHeight="1">
      <c r="B1" s="33" t="s">
        <v>31</v>
      </c>
      <c r="C1" s="34"/>
      <c r="D1" s="34"/>
      <c r="E1" s="34"/>
      <c r="F1" s="34"/>
      <c r="G1" s="34"/>
      <c r="H1" s="34"/>
    </row>
    <row r="2" spans="1:15" ht="60" customHeight="1">
      <c r="A2" s="24" t="s">
        <v>32</v>
      </c>
      <c r="B2" s="24" t="s">
        <v>33</v>
      </c>
      <c r="C2" s="24" t="s">
        <v>34</v>
      </c>
      <c r="D2" s="24" t="s">
        <v>35</v>
      </c>
      <c r="E2" s="24" t="s">
        <v>36</v>
      </c>
      <c r="F2" s="24" t="s">
        <v>37</v>
      </c>
      <c r="G2" s="24" t="s">
        <v>38</v>
      </c>
      <c r="H2" s="24" t="s">
        <v>39</v>
      </c>
    </row>
    <row r="3" spans="1:15" ht="36" customHeight="1">
      <c r="A3" s="22">
        <v>1</v>
      </c>
      <c r="B3" s="25" t="s">
        <v>40</v>
      </c>
      <c r="C3" s="25"/>
      <c r="D3" s="25"/>
      <c r="E3" s="25"/>
      <c r="F3" s="25"/>
      <c r="G3" s="25"/>
      <c r="H3" s="25"/>
    </row>
    <row r="4" spans="1:15" ht="20.100000000000001" customHeight="1">
      <c r="A4" s="22">
        <v>2</v>
      </c>
      <c r="B4" s="25"/>
      <c r="C4" s="25"/>
      <c r="D4" s="25"/>
      <c r="E4" s="25"/>
      <c r="F4" s="25"/>
      <c r="G4" s="25"/>
      <c r="H4" s="25"/>
    </row>
    <row r="5" spans="1:15" ht="20.100000000000001" customHeight="1">
      <c r="A5" s="22">
        <v>3</v>
      </c>
      <c r="B5" s="25"/>
      <c r="C5" s="25"/>
      <c r="D5" s="25"/>
      <c r="E5" s="25"/>
      <c r="F5" s="25"/>
      <c r="G5" s="25"/>
      <c r="H5" s="25"/>
    </row>
    <row r="6" spans="1:15" ht="20.100000000000001" customHeight="1">
      <c r="A6" s="22">
        <v>4</v>
      </c>
      <c r="B6" s="25"/>
      <c r="C6" s="25"/>
      <c r="D6" s="25"/>
      <c r="E6" s="25"/>
      <c r="F6" s="25"/>
      <c r="G6" s="25"/>
      <c r="H6" s="25"/>
    </row>
    <row r="7" spans="1:15" ht="20.100000000000001" customHeight="1">
      <c r="A7" s="22">
        <v>5</v>
      </c>
      <c r="B7" s="25"/>
      <c r="C7" s="25"/>
      <c r="D7" s="25"/>
      <c r="E7" s="25"/>
      <c r="F7" s="25"/>
      <c r="G7" s="25"/>
      <c r="H7" s="25"/>
    </row>
    <row r="8" spans="1:15" ht="20.100000000000001" customHeight="1">
      <c r="A8" s="22">
        <v>6</v>
      </c>
      <c r="B8" s="25" t="s">
        <v>44</v>
      </c>
      <c r="C8" s="25"/>
      <c r="D8" s="25"/>
      <c r="E8" s="25"/>
      <c r="F8" s="25"/>
      <c r="G8" s="25"/>
      <c r="H8" s="25"/>
    </row>
    <row r="9" spans="1:15" ht="18" customHeight="1">
      <c r="A9" s="35" t="s">
        <v>41</v>
      </c>
      <c r="B9" s="35"/>
      <c r="C9" s="35"/>
      <c r="D9" s="35"/>
      <c r="E9" s="35"/>
      <c r="F9" s="35"/>
      <c r="G9" s="35"/>
      <c r="H9" s="35"/>
      <c r="I9" s="35"/>
      <c r="J9" s="26"/>
      <c r="K9" s="26"/>
      <c r="L9" s="26"/>
      <c r="M9" s="26"/>
      <c r="N9" s="26"/>
      <c r="O9" s="26"/>
    </row>
    <row r="10" spans="1:15" ht="18" customHeight="1">
      <c r="A10" s="36" t="s">
        <v>22</v>
      </c>
      <c r="B10" s="36"/>
      <c r="C10" s="31" t="s">
        <v>42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5" ht="18" customHeight="1">
      <c r="A11" s="21"/>
      <c r="B11" s="21"/>
      <c r="C11" s="28" t="s">
        <v>43</v>
      </c>
      <c r="D11" s="28"/>
      <c r="E11" s="28"/>
      <c r="F11" s="28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" customHeight="1">
      <c r="A12" s="21"/>
      <c r="B12" s="21"/>
      <c r="C12" s="29" t="s">
        <v>48</v>
      </c>
      <c r="D12" s="30"/>
      <c r="E12" s="30"/>
      <c r="F12" s="30"/>
      <c r="G12" s="28"/>
      <c r="H12" s="28"/>
      <c r="I12" s="28"/>
      <c r="J12" s="28"/>
      <c r="K12" s="28"/>
      <c r="L12" s="28"/>
      <c r="M12" s="28"/>
      <c r="N12" s="28"/>
      <c r="O12" s="28"/>
    </row>
    <row r="13" spans="1:15" ht="15" customHeight="1">
      <c r="A13" s="21"/>
      <c r="B13" s="21"/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15" customHeight="1"/>
  </sheetData>
  <mergeCells count="5">
    <mergeCell ref="C12:F12"/>
    <mergeCell ref="C10:O10"/>
    <mergeCell ref="B1:H1"/>
    <mergeCell ref="A9:I9"/>
    <mergeCell ref="A10:B10"/>
  </mergeCells>
  <phoneticPr fontId="4" type="noConversion"/>
  <dataValidations count="2">
    <dataValidation type="textLength" operator="equal" allowBlank="1" showInputMessage="1" showErrorMessage="1" sqref="C4:C8">
      <formula1>18</formula1>
    </dataValidation>
    <dataValidation type="textLength" allowBlank="1" showInputMessage="1" showErrorMessage="1" sqref="C3">
      <formula1>1</formula1>
      <formula2>30</formula2>
    </dataValidation>
  </dataValidations>
  <hyperlinks>
    <hyperlink ref="C12" r:id="rId1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workbookViewId="0">
      <selection activeCell="A18" sqref="A18:O18"/>
    </sheetView>
  </sheetViews>
  <sheetFormatPr defaultRowHeight="14.25"/>
  <cols>
    <col min="1" max="1" width="3.25" style="2" customWidth="1"/>
    <col min="2" max="2" width="6.625" style="2" customWidth="1"/>
    <col min="3" max="3" width="18.625" style="2" customWidth="1"/>
    <col min="4" max="4" width="14.375" style="2" customWidth="1"/>
    <col min="5" max="5" width="11.625" style="2" customWidth="1"/>
    <col min="6" max="6" width="6" style="2" customWidth="1"/>
    <col min="7" max="7" width="4.5" style="2" customWidth="1"/>
    <col min="8" max="8" width="7.25" style="2" customWidth="1"/>
    <col min="9" max="9" width="5.25" style="2" customWidth="1"/>
    <col min="10" max="10" width="6.625" style="2" customWidth="1"/>
    <col min="11" max="11" width="19.75" style="2" customWidth="1"/>
    <col min="12" max="12" width="21.375" style="3" customWidth="1"/>
    <col min="13" max="13" width="11.875" style="2" customWidth="1"/>
    <col min="14" max="16384" width="9" style="2"/>
  </cols>
  <sheetData>
    <row r="1" spans="1:15" ht="25.5">
      <c r="B1" s="40" t="s">
        <v>30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3" spans="1:15" s="1" customFormat="1" ht="60" customHeight="1">
      <c r="A3" s="4" t="s">
        <v>0</v>
      </c>
      <c r="B3" s="4" t="s">
        <v>1</v>
      </c>
      <c r="C3" s="4" t="s">
        <v>2</v>
      </c>
      <c r="D3" s="8" t="s">
        <v>3</v>
      </c>
      <c r="E3" s="4" t="s">
        <v>4</v>
      </c>
      <c r="F3" s="4" t="s">
        <v>5</v>
      </c>
      <c r="G3" s="8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</row>
    <row r="4" spans="1:15" ht="45.75" customHeight="1">
      <c r="A4" s="5">
        <v>1</v>
      </c>
      <c r="B4" s="5" t="s">
        <v>15</v>
      </c>
      <c r="C4" s="6" t="s">
        <v>16</v>
      </c>
      <c r="D4" s="5" t="s">
        <v>17</v>
      </c>
      <c r="E4" s="5" t="s">
        <v>17</v>
      </c>
      <c r="F4" s="5"/>
      <c r="G4" s="5"/>
      <c r="H4" s="5">
        <v>1000</v>
      </c>
      <c r="I4" s="12">
        <f>IF(H4&gt;800,(H4-800)*20%,)</f>
        <v>40</v>
      </c>
      <c r="J4" s="12">
        <f>H4-I4</f>
        <v>960</v>
      </c>
      <c r="K4" s="6" t="s">
        <v>18</v>
      </c>
      <c r="L4" s="7" t="s">
        <v>19</v>
      </c>
      <c r="M4" s="6" t="s">
        <v>20</v>
      </c>
      <c r="N4" s="37" t="s">
        <v>17</v>
      </c>
      <c r="O4" s="5"/>
    </row>
    <row r="5" spans="1:15" ht="20.100000000000001" customHeight="1">
      <c r="A5" s="5">
        <v>2</v>
      </c>
      <c r="B5" s="5"/>
      <c r="C5" s="6"/>
      <c r="D5" s="5"/>
      <c r="E5" s="5"/>
      <c r="F5" s="5"/>
      <c r="G5" s="5"/>
      <c r="H5" s="5"/>
      <c r="I5" s="12">
        <f t="shared" ref="I5:I15" si="0">IF(H5&gt;800,(H5-800)*20%,)</f>
        <v>0</v>
      </c>
      <c r="J5" s="12">
        <f t="shared" ref="J5:J15" si="1">H5-I5</f>
        <v>0</v>
      </c>
      <c r="K5" s="6"/>
      <c r="L5" s="7"/>
      <c r="M5" s="6"/>
      <c r="N5" s="38"/>
      <c r="O5" s="5"/>
    </row>
    <row r="6" spans="1:15" ht="20.100000000000001" customHeight="1">
      <c r="A6" s="5">
        <v>3</v>
      </c>
      <c r="B6" s="5"/>
      <c r="C6" s="6"/>
      <c r="D6" s="5"/>
      <c r="E6" s="5"/>
      <c r="F6" s="5"/>
      <c r="G6" s="5"/>
      <c r="H6" s="5"/>
      <c r="I6" s="12">
        <f t="shared" si="0"/>
        <v>0</v>
      </c>
      <c r="J6" s="12">
        <f t="shared" si="1"/>
        <v>0</v>
      </c>
      <c r="K6" s="6"/>
      <c r="L6" s="7"/>
      <c r="M6" s="6"/>
      <c r="N6" s="38"/>
      <c r="O6" s="5"/>
    </row>
    <row r="7" spans="1:15" ht="20.100000000000001" customHeight="1">
      <c r="A7" s="5">
        <v>4</v>
      </c>
      <c r="B7" s="5"/>
      <c r="C7" s="6"/>
      <c r="D7" s="5"/>
      <c r="E7" s="5"/>
      <c r="F7" s="5"/>
      <c r="G7" s="5"/>
      <c r="H7" s="5"/>
      <c r="I7" s="12">
        <f t="shared" si="0"/>
        <v>0</v>
      </c>
      <c r="J7" s="12">
        <f t="shared" si="1"/>
        <v>0</v>
      </c>
      <c r="K7" s="6"/>
      <c r="L7" s="7"/>
      <c r="M7" s="6"/>
      <c r="N7" s="38"/>
      <c r="O7" s="5"/>
    </row>
    <row r="8" spans="1:15" ht="20.100000000000001" customHeight="1">
      <c r="A8" s="5">
        <v>5</v>
      </c>
      <c r="B8" s="5"/>
      <c r="C8" s="6"/>
      <c r="D8" s="5"/>
      <c r="E8" s="5"/>
      <c r="F8" s="5"/>
      <c r="G8" s="5"/>
      <c r="H8" s="5"/>
      <c r="I8" s="12">
        <f t="shared" si="0"/>
        <v>0</v>
      </c>
      <c r="J8" s="12">
        <f t="shared" si="1"/>
        <v>0</v>
      </c>
      <c r="K8" s="6"/>
      <c r="L8" s="7"/>
      <c r="M8" s="6"/>
      <c r="N8" s="38"/>
      <c r="O8" s="5"/>
    </row>
    <row r="9" spans="1:15" ht="20.100000000000001" customHeight="1">
      <c r="A9" s="5">
        <v>6</v>
      </c>
      <c r="B9" s="5"/>
      <c r="C9" s="6"/>
      <c r="D9" s="5"/>
      <c r="E9" s="5"/>
      <c r="F9" s="5"/>
      <c r="G9" s="5"/>
      <c r="H9" s="5"/>
      <c r="I9" s="12">
        <f t="shared" si="0"/>
        <v>0</v>
      </c>
      <c r="J9" s="12">
        <f t="shared" si="1"/>
        <v>0</v>
      </c>
      <c r="K9" s="6"/>
      <c r="L9" s="7"/>
      <c r="M9" s="6"/>
      <c r="N9" s="38"/>
      <c r="O9" s="5"/>
    </row>
    <row r="10" spans="1:15" ht="20.100000000000001" customHeight="1">
      <c r="A10" s="5">
        <v>7</v>
      </c>
      <c r="B10" s="5"/>
      <c r="C10" s="6"/>
      <c r="D10" s="5"/>
      <c r="E10" s="5"/>
      <c r="F10" s="5"/>
      <c r="G10" s="5"/>
      <c r="H10" s="5"/>
      <c r="I10" s="12">
        <f t="shared" si="0"/>
        <v>0</v>
      </c>
      <c r="J10" s="12">
        <f t="shared" si="1"/>
        <v>0</v>
      </c>
      <c r="K10" s="6"/>
      <c r="L10" s="7"/>
      <c r="M10" s="6"/>
      <c r="N10" s="38"/>
      <c r="O10" s="5"/>
    </row>
    <row r="11" spans="1:15" ht="20.100000000000001" customHeight="1">
      <c r="A11" s="5">
        <v>8</v>
      </c>
      <c r="B11" s="5"/>
      <c r="C11" s="6"/>
      <c r="D11" s="5"/>
      <c r="E11" s="5"/>
      <c r="F11" s="5"/>
      <c r="G11" s="5"/>
      <c r="H11" s="5"/>
      <c r="I11" s="12">
        <f t="shared" si="0"/>
        <v>0</v>
      </c>
      <c r="J11" s="12">
        <f t="shared" si="1"/>
        <v>0</v>
      </c>
      <c r="K11" s="6"/>
      <c r="L11" s="7"/>
      <c r="M11" s="6"/>
      <c r="N11" s="38"/>
      <c r="O11" s="5"/>
    </row>
    <row r="12" spans="1:15" ht="20.100000000000001" customHeight="1">
      <c r="A12" s="5">
        <v>9</v>
      </c>
      <c r="B12" s="5"/>
      <c r="C12" s="6"/>
      <c r="D12" s="5"/>
      <c r="E12" s="5"/>
      <c r="F12" s="5"/>
      <c r="G12" s="5"/>
      <c r="H12" s="5"/>
      <c r="I12" s="12">
        <f t="shared" si="0"/>
        <v>0</v>
      </c>
      <c r="J12" s="12">
        <f t="shared" si="1"/>
        <v>0</v>
      </c>
      <c r="K12" s="6"/>
      <c r="L12" s="7"/>
      <c r="M12" s="6"/>
      <c r="N12" s="38"/>
      <c r="O12" s="5"/>
    </row>
    <row r="13" spans="1:15" ht="20.100000000000001" customHeight="1">
      <c r="A13" s="5">
        <v>10</v>
      </c>
      <c r="B13" s="5"/>
      <c r="C13" s="6"/>
      <c r="D13" s="5"/>
      <c r="E13" s="5"/>
      <c r="F13" s="5"/>
      <c r="G13" s="5"/>
      <c r="H13" s="5"/>
      <c r="I13" s="12">
        <f t="shared" si="0"/>
        <v>0</v>
      </c>
      <c r="J13" s="12">
        <f t="shared" si="1"/>
        <v>0</v>
      </c>
      <c r="K13" s="6"/>
      <c r="L13" s="7"/>
      <c r="M13" s="6"/>
      <c r="N13" s="38"/>
      <c r="O13" s="5"/>
    </row>
    <row r="14" spans="1:15" ht="20.100000000000001" customHeight="1">
      <c r="A14" s="5">
        <v>11</v>
      </c>
      <c r="B14" s="5"/>
      <c r="C14" s="6"/>
      <c r="D14" s="5"/>
      <c r="E14" s="5"/>
      <c r="F14" s="5"/>
      <c r="G14" s="5"/>
      <c r="H14" s="5"/>
      <c r="I14" s="12">
        <f t="shared" si="0"/>
        <v>0</v>
      </c>
      <c r="J14" s="12">
        <f t="shared" si="1"/>
        <v>0</v>
      </c>
      <c r="K14" s="6"/>
      <c r="L14" s="7"/>
      <c r="M14" s="6"/>
      <c r="N14" s="38"/>
      <c r="O14" s="5"/>
    </row>
    <row r="15" spans="1:15" ht="20.100000000000001" customHeight="1">
      <c r="A15" s="5">
        <v>12</v>
      </c>
      <c r="B15" s="5"/>
      <c r="C15" s="6"/>
      <c r="D15" s="5"/>
      <c r="E15" s="5"/>
      <c r="F15" s="5"/>
      <c r="G15" s="5"/>
      <c r="H15" s="5"/>
      <c r="I15" s="12">
        <f t="shared" si="0"/>
        <v>0</v>
      </c>
      <c r="J15" s="12">
        <f t="shared" si="1"/>
        <v>0</v>
      </c>
      <c r="K15" s="6"/>
      <c r="L15" s="7"/>
      <c r="M15" s="6"/>
      <c r="N15" s="39"/>
      <c r="O15" s="5"/>
    </row>
    <row r="16" spans="1:15" ht="20.100000000000001" customHeight="1">
      <c r="A16" s="5"/>
      <c r="B16" s="8" t="s">
        <v>21</v>
      </c>
      <c r="C16" s="6"/>
      <c r="D16" s="5"/>
      <c r="E16" s="5"/>
      <c r="F16" s="5"/>
      <c r="G16" s="5"/>
      <c r="H16" s="11">
        <f>SUM(H4:H15)</f>
        <v>1000</v>
      </c>
      <c r="I16" s="12">
        <f>SUM(I4:I15)</f>
        <v>40</v>
      </c>
      <c r="J16" s="12">
        <f>SUM(J4:J13)</f>
        <v>960</v>
      </c>
      <c r="K16" s="5">
        <f>SUM(K4:K13)</f>
        <v>0</v>
      </c>
      <c r="L16" s="7"/>
      <c r="M16" s="6"/>
      <c r="N16" s="5"/>
      <c r="O16" s="5"/>
    </row>
    <row r="18" spans="1:15" ht="15" customHeight="1">
      <c r="A18" s="35" t="s">
        <v>47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20.100000000000001" customHeight="1">
      <c r="A19" s="2" t="s">
        <v>22</v>
      </c>
      <c r="B19" s="9"/>
      <c r="C19" s="31" t="s">
        <v>42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>
      <c r="C20" s="31" t="s">
        <v>45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5">
      <c r="C21" s="2" t="s">
        <v>46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</sheetData>
  <sheetProtection password="CBEA" sheet="1" objects="1" scenarios="1" formatCells="0" formatColumns="0" formatRows="0" insertColumns="0" insertRows="0" insertHyperlinks="0" deleteColumns="0" deleteRows="0" sort="0" autoFilter="0" pivotTables="0"/>
  <protectedRanges>
    <protectedRange password="CE2A" sqref="I4:J16" name="区域1"/>
  </protectedRanges>
  <mergeCells count="5">
    <mergeCell ref="C20:O20"/>
    <mergeCell ref="N4:N15"/>
    <mergeCell ref="B1:O1"/>
    <mergeCell ref="A18:O18"/>
    <mergeCell ref="C19:O19"/>
  </mergeCells>
  <phoneticPr fontId="4" type="noConversion"/>
  <dataValidations count="2">
    <dataValidation type="custom" allowBlank="1" showInputMessage="1" showErrorMessage="1" sqref="C3">
      <formula1>OR(LEN(N1)=15,LEN(N1)=18)</formula1>
    </dataValidation>
    <dataValidation type="custom" allowBlank="1" showInputMessage="1" showErrorMessage="1" sqref="C4:C15">
      <formula1>OR(LEN($C4)=15,LEN($C4)=18)</formula1>
    </dataValidation>
  </dataValidations>
  <pageMargins left="0.75" right="0.75" top="1" bottom="1" header="0.5" footer="0.5"/>
  <pageSetup paperSize="9" scale="78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C3" sqref="C3"/>
    </sheetView>
  </sheetViews>
  <sheetFormatPr defaultRowHeight="14.25"/>
  <cols>
    <col min="1" max="1" width="3.25" style="2" customWidth="1"/>
    <col min="2" max="2" width="5.5" style="2" customWidth="1"/>
    <col min="3" max="3" width="16.625" style="2" customWidth="1"/>
    <col min="4" max="4" width="11.25" style="2" customWidth="1"/>
    <col min="5" max="5" width="7" style="2" customWidth="1"/>
    <col min="6" max="6" width="4.5" style="2" customWidth="1"/>
    <col min="7" max="7" width="4.75" style="2" customWidth="1"/>
    <col min="8" max="8" width="5.75" style="2" customWidth="1"/>
    <col min="9" max="9" width="5.125" style="2" customWidth="1"/>
    <col min="10" max="10" width="5.875" style="2" customWidth="1"/>
    <col min="11" max="11" width="17.75" style="2" customWidth="1"/>
    <col min="12" max="12" width="21.375" style="3" customWidth="1"/>
    <col min="13" max="13" width="11" style="2" customWidth="1"/>
    <col min="14" max="14" width="6" style="2" customWidth="1"/>
    <col min="15" max="15" width="4.875" style="2" customWidth="1"/>
    <col min="16" max="16384" width="9" style="2"/>
  </cols>
  <sheetData>
    <row r="1" spans="1:15" ht="25.5">
      <c r="B1" s="40" t="s">
        <v>30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14" customFormat="1" ht="60" customHeigh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28</v>
      </c>
      <c r="F2" s="13" t="s">
        <v>5</v>
      </c>
      <c r="G2" s="13" t="s">
        <v>6</v>
      </c>
      <c r="H2" s="13" t="s">
        <v>23</v>
      </c>
      <c r="I2" s="13" t="s">
        <v>8</v>
      </c>
      <c r="J2" s="13" t="s">
        <v>24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</row>
    <row r="3" spans="1:15" s="19" customFormat="1" ht="36" customHeight="1">
      <c r="A3" s="15">
        <v>1</v>
      </c>
      <c r="B3" s="15" t="s">
        <v>25</v>
      </c>
      <c r="C3" s="16" t="s">
        <v>26</v>
      </c>
      <c r="D3" s="17" t="s">
        <v>27</v>
      </c>
      <c r="E3" s="15" t="s">
        <v>27</v>
      </c>
      <c r="F3" s="15" t="s">
        <v>27</v>
      </c>
      <c r="G3" s="15" t="s">
        <v>27</v>
      </c>
      <c r="H3" s="15">
        <v>1000</v>
      </c>
      <c r="I3" s="18">
        <f>IF(H3&gt;800,(J3-H3),)</f>
        <v>50</v>
      </c>
      <c r="J3" s="18">
        <f>IF(H3&lt;=800,H3,IF(H3&gt;800,(H3/(1-20%)-200)))</f>
        <v>1050</v>
      </c>
      <c r="K3" s="16" t="s">
        <v>18</v>
      </c>
      <c r="L3" s="17" t="s">
        <v>19</v>
      </c>
      <c r="M3" s="16">
        <v>13000000000</v>
      </c>
      <c r="N3" s="41"/>
      <c r="O3" s="15"/>
    </row>
    <row r="4" spans="1:15" ht="18" customHeight="1">
      <c r="A4" s="15">
        <v>2</v>
      </c>
      <c r="B4" s="15"/>
      <c r="C4" s="16"/>
      <c r="D4" s="17"/>
      <c r="E4" s="15"/>
      <c r="F4" s="15"/>
      <c r="G4" s="15"/>
      <c r="H4" s="15"/>
      <c r="I4" s="18">
        <f t="shared" ref="I4:I15" si="0">IF(H4&gt;800,(J4-H4),)</f>
        <v>0</v>
      </c>
      <c r="J4" s="18">
        <f t="shared" ref="J4:J15" si="1">IF(H4&lt;=800,H4,IF(H4&gt;800,(H4/(1-20%)-200)))</f>
        <v>0</v>
      </c>
      <c r="K4" s="16"/>
      <c r="L4" s="17"/>
      <c r="M4" s="16"/>
      <c r="N4" s="42"/>
      <c r="O4" s="5"/>
    </row>
    <row r="5" spans="1:15" ht="18" customHeight="1">
      <c r="A5" s="15">
        <v>3</v>
      </c>
      <c r="B5" s="15"/>
      <c r="C5" s="16"/>
      <c r="D5" s="17"/>
      <c r="E5" s="15"/>
      <c r="F5" s="15"/>
      <c r="G5" s="15"/>
      <c r="H5" s="15"/>
      <c r="I5" s="18">
        <f t="shared" si="0"/>
        <v>0</v>
      </c>
      <c r="J5" s="18">
        <f t="shared" si="1"/>
        <v>0</v>
      </c>
      <c r="K5" s="16"/>
      <c r="L5" s="17"/>
      <c r="M5" s="16"/>
      <c r="N5" s="42"/>
      <c r="O5" s="5"/>
    </row>
    <row r="6" spans="1:15" ht="18" customHeight="1">
      <c r="A6" s="15">
        <v>4</v>
      </c>
      <c r="B6" s="15"/>
      <c r="C6" s="16"/>
      <c r="D6" s="17"/>
      <c r="E6" s="15"/>
      <c r="F6" s="15"/>
      <c r="G6" s="15"/>
      <c r="H6" s="15"/>
      <c r="I6" s="18">
        <f t="shared" si="0"/>
        <v>0</v>
      </c>
      <c r="J6" s="18">
        <f t="shared" si="1"/>
        <v>0</v>
      </c>
      <c r="K6" s="16"/>
      <c r="L6" s="17"/>
      <c r="M6" s="16"/>
      <c r="N6" s="42"/>
      <c r="O6" s="5"/>
    </row>
    <row r="7" spans="1:15" ht="18" customHeight="1">
      <c r="A7" s="15">
        <v>5</v>
      </c>
      <c r="B7" s="15"/>
      <c r="C7" s="16"/>
      <c r="D7" s="17"/>
      <c r="E7" s="15"/>
      <c r="F7" s="15"/>
      <c r="G7" s="15"/>
      <c r="H7" s="15"/>
      <c r="I7" s="18">
        <f t="shared" si="0"/>
        <v>0</v>
      </c>
      <c r="J7" s="18">
        <f t="shared" si="1"/>
        <v>0</v>
      </c>
      <c r="K7" s="16"/>
      <c r="L7" s="17"/>
      <c r="M7" s="16"/>
      <c r="N7" s="42"/>
      <c r="O7" s="5"/>
    </row>
    <row r="8" spans="1:15" ht="18" customHeight="1">
      <c r="A8" s="15">
        <v>6</v>
      </c>
      <c r="B8" s="15"/>
      <c r="C8" s="16"/>
      <c r="D8" s="17"/>
      <c r="E8" s="15"/>
      <c r="F8" s="15"/>
      <c r="G8" s="15"/>
      <c r="H8" s="15"/>
      <c r="I8" s="18">
        <f t="shared" si="0"/>
        <v>0</v>
      </c>
      <c r="J8" s="18">
        <f t="shared" si="1"/>
        <v>0</v>
      </c>
      <c r="K8" s="16"/>
      <c r="L8" s="17"/>
      <c r="M8" s="16"/>
      <c r="N8" s="42"/>
      <c r="O8" s="5"/>
    </row>
    <row r="9" spans="1:15" ht="18" customHeight="1">
      <c r="A9" s="15">
        <v>7</v>
      </c>
      <c r="B9" s="15"/>
      <c r="C9" s="16"/>
      <c r="D9" s="17"/>
      <c r="E9" s="15"/>
      <c r="F9" s="15"/>
      <c r="G9" s="15"/>
      <c r="H9" s="15"/>
      <c r="I9" s="18">
        <f t="shared" si="0"/>
        <v>0</v>
      </c>
      <c r="J9" s="18">
        <f t="shared" si="1"/>
        <v>0</v>
      </c>
      <c r="K9" s="16"/>
      <c r="L9" s="17"/>
      <c r="M9" s="16"/>
      <c r="N9" s="42"/>
      <c r="O9" s="5"/>
    </row>
    <row r="10" spans="1:15" ht="18" customHeight="1">
      <c r="A10" s="15">
        <v>8</v>
      </c>
      <c r="B10" s="15"/>
      <c r="C10" s="16"/>
      <c r="D10" s="17"/>
      <c r="E10" s="15"/>
      <c r="F10" s="15"/>
      <c r="G10" s="15"/>
      <c r="H10" s="15"/>
      <c r="I10" s="18">
        <f t="shared" si="0"/>
        <v>0</v>
      </c>
      <c r="J10" s="18">
        <f t="shared" si="1"/>
        <v>0</v>
      </c>
      <c r="K10" s="16"/>
      <c r="L10" s="17"/>
      <c r="M10" s="16"/>
      <c r="N10" s="42"/>
      <c r="O10" s="5"/>
    </row>
    <row r="11" spans="1:15" ht="18" customHeight="1">
      <c r="A11" s="15">
        <v>9</v>
      </c>
      <c r="B11" s="15"/>
      <c r="C11" s="16"/>
      <c r="D11" s="17"/>
      <c r="E11" s="15"/>
      <c r="F11" s="15"/>
      <c r="G11" s="15"/>
      <c r="H11" s="15"/>
      <c r="I11" s="18">
        <f t="shared" si="0"/>
        <v>0</v>
      </c>
      <c r="J11" s="18">
        <f t="shared" si="1"/>
        <v>0</v>
      </c>
      <c r="K11" s="16"/>
      <c r="L11" s="17"/>
      <c r="M11" s="16"/>
      <c r="N11" s="42"/>
      <c r="O11" s="5"/>
    </row>
    <row r="12" spans="1:15" ht="18" customHeight="1">
      <c r="A12" s="15">
        <v>10</v>
      </c>
      <c r="B12" s="15"/>
      <c r="C12" s="16"/>
      <c r="D12" s="17"/>
      <c r="E12" s="15"/>
      <c r="F12" s="15"/>
      <c r="G12" s="15"/>
      <c r="H12" s="15"/>
      <c r="I12" s="18">
        <f t="shared" si="0"/>
        <v>0</v>
      </c>
      <c r="J12" s="18">
        <f t="shared" si="1"/>
        <v>0</v>
      </c>
      <c r="K12" s="16"/>
      <c r="L12" s="17"/>
      <c r="M12" s="16"/>
      <c r="N12" s="42"/>
      <c r="O12" s="5"/>
    </row>
    <row r="13" spans="1:15" ht="18" customHeight="1">
      <c r="A13" s="15">
        <v>11</v>
      </c>
      <c r="B13" s="15"/>
      <c r="C13" s="16"/>
      <c r="D13" s="17"/>
      <c r="E13" s="15"/>
      <c r="F13" s="15"/>
      <c r="G13" s="15"/>
      <c r="H13" s="15"/>
      <c r="I13" s="18">
        <f t="shared" si="0"/>
        <v>0</v>
      </c>
      <c r="J13" s="18">
        <f t="shared" si="1"/>
        <v>0</v>
      </c>
      <c r="K13" s="16"/>
      <c r="L13" s="17"/>
      <c r="M13" s="16"/>
      <c r="N13" s="42"/>
      <c r="O13" s="5"/>
    </row>
    <row r="14" spans="1:15" ht="18" customHeight="1">
      <c r="A14" s="15">
        <v>12</v>
      </c>
      <c r="B14" s="15"/>
      <c r="C14" s="16"/>
      <c r="D14" s="17"/>
      <c r="E14" s="15"/>
      <c r="F14" s="15"/>
      <c r="G14" s="15"/>
      <c r="H14" s="15"/>
      <c r="I14" s="18">
        <f t="shared" si="0"/>
        <v>0</v>
      </c>
      <c r="J14" s="18">
        <f t="shared" si="1"/>
        <v>0</v>
      </c>
      <c r="K14" s="16"/>
      <c r="L14" s="17"/>
      <c r="M14" s="16"/>
      <c r="N14" s="42"/>
      <c r="O14" s="5"/>
    </row>
    <row r="15" spans="1:15" ht="18" customHeight="1">
      <c r="A15" s="15">
        <v>13</v>
      </c>
      <c r="B15" s="15"/>
      <c r="C15" s="16"/>
      <c r="D15" s="17"/>
      <c r="E15" s="15"/>
      <c r="F15" s="15"/>
      <c r="G15" s="15"/>
      <c r="H15" s="15"/>
      <c r="I15" s="18">
        <f t="shared" si="0"/>
        <v>0</v>
      </c>
      <c r="J15" s="18">
        <f t="shared" si="1"/>
        <v>0</v>
      </c>
      <c r="K15" s="16"/>
      <c r="L15" s="17"/>
      <c r="M15" s="16"/>
      <c r="N15" s="43"/>
      <c r="O15" s="5"/>
    </row>
    <row r="16" spans="1:15" ht="15" customHeight="1">
      <c r="A16" s="15"/>
      <c r="B16" s="20" t="s">
        <v>21</v>
      </c>
      <c r="C16" s="15"/>
      <c r="D16" s="15"/>
      <c r="E16" s="15"/>
      <c r="F16" s="15"/>
      <c r="G16" s="15"/>
      <c r="H16" s="15">
        <f>SUM(H3:H15)</f>
        <v>1000</v>
      </c>
      <c r="I16" s="18">
        <f>SUM(I3:I15)</f>
        <v>50</v>
      </c>
      <c r="J16" s="18">
        <f>SUM(J3:J15)</f>
        <v>1050</v>
      </c>
      <c r="K16" s="16"/>
      <c r="L16" s="17"/>
      <c r="M16" s="16"/>
      <c r="N16" s="15"/>
      <c r="O16" s="5"/>
    </row>
    <row r="17" spans="1:15" ht="15" customHeight="1">
      <c r="A17" s="35" t="s">
        <v>29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20.100000000000001" customHeight="1">
      <c r="A18" s="2" t="s">
        <v>22</v>
      </c>
      <c r="B18" s="9"/>
      <c r="C18" s="31" t="s">
        <v>42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5">
      <c r="C19" s="31" t="s">
        <v>43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>
      <c r="C20" s="2" t="s">
        <v>46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</sheetData>
  <sheetProtection password="CBEA" sheet="1" objects="1" scenarios="1" formatCells="0" formatColumns="0" formatRows="0" insertColumns="0" insertRows="0" insertHyperlinks="0" deleteColumns="0" deleteRows="0"/>
  <mergeCells count="5">
    <mergeCell ref="C19:O19"/>
    <mergeCell ref="N3:N15"/>
    <mergeCell ref="B1:O1"/>
    <mergeCell ref="A17:O17"/>
    <mergeCell ref="C18:O18"/>
  </mergeCells>
  <phoneticPr fontId="4" type="noConversion"/>
  <dataValidations count="1">
    <dataValidation type="custom" allowBlank="1" showInputMessage="1" showErrorMessage="1" sqref="C3:C15">
      <formula1>OR(LEN($C3)=15,LEN($C3)=18)</formula1>
    </dataValidation>
  </dataValidations>
  <pageMargins left="0.59055118110236227" right="0.15748031496062992" top="0.98425196850393704" bottom="0.98425196850393704" header="0.51181102362204722" footer="0.5118110236220472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校内人员</vt:lpstr>
      <vt:lpstr>校外人员税前绩效</vt:lpstr>
      <vt:lpstr>校外人员税后绩效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2018-04-18T00:57:56Z</cp:lastPrinted>
  <dcterms:created xsi:type="dcterms:W3CDTF">2008-01-09T04:36:17Z</dcterms:created>
  <dcterms:modified xsi:type="dcterms:W3CDTF">2018-09-05T07:03:07Z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